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V\Desktop\"/>
    </mc:Choice>
  </mc:AlternateContent>
  <xr:revisionPtr revIDLastSave="0" documentId="13_ncr:1_{6E093CDC-E972-4F51-B83D-65095A424EA3}" xr6:coauthVersionLast="36" xr6:coauthVersionMax="36" xr10:uidLastSave="{00000000-0000-0000-0000-000000000000}"/>
  <bookViews>
    <workbookView xWindow="0" yWindow="0" windowWidth="9600" windowHeight="7080" xr2:uid="{00335ED3-066F-4BB4-894D-116F01436A14}"/>
  </bookViews>
  <sheets>
    <sheet name="L3 + ING BTP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7" l="1"/>
  <c r="F29" i="7"/>
  <c r="F28" i="7"/>
  <c r="F27" i="7"/>
  <c r="F47" i="7"/>
  <c r="F46" i="7"/>
  <c r="G46" i="7" s="1"/>
  <c r="F45" i="7"/>
  <c r="G45" i="7" s="1"/>
  <c r="F36" i="7"/>
  <c r="F35" i="7"/>
  <c r="F34" i="7"/>
  <c r="F44" i="7"/>
  <c r="F43" i="7"/>
  <c r="F42" i="7"/>
  <c r="F41" i="7"/>
  <c r="F40" i="7"/>
  <c r="F39" i="7"/>
  <c r="F38" i="7"/>
  <c r="F33" i="7"/>
  <c r="F32" i="7"/>
  <c r="F31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D46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H2" i="7" l="1"/>
  <c r="G31" i="7"/>
  <c r="G38" i="7"/>
  <c r="G34" i="7"/>
  <c r="G22" i="7"/>
  <c r="F1" i="7"/>
</calcChain>
</file>

<file path=xl/sharedStrings.xml><?xml version="1.0" encoding="utf-8"?>
<sst xmlns="http://schemas.openxmlformats.org/spreadsheetml/2006/main" count="50" uniqueCount="48">
  <si>
    <t>BTP006 Géotechnique (6 ECTS)</t>
  </si>
  <si>
    <t>BTP197 Droit de la construction (3 ECTS) S1</t>
  </si>
  <si>
    <t>BTP198 Economie de la construction durable (3 ECTS) S2</t>
  </si>
  <si>
    <t>BTP199 Management de la construction durable (3 ECTS) S1</t>
  </si>
  <si>
    <t>BTP205 Projet de structure (12 ECTS) S3</t>
  </si>
  <si>
    <t>UTC102 Sciences des matériaux (3 ECTS) S1</t>
  </si>
  <si>
    <t>UTC103 Résistance des matériaux (3 ECTS) S1</t>
  </si>
  <si>
    <t>UTC104 Géotechnique (3 ECTS) S1</t>
  </si>
  <si>
    <t>UTC105 Acoustique, Thermique, Mécanique des Fluides (3 ECTS) S1</t>
  </si>
  <si>
    <t>UTC110 Mathématiques appliquées (3 ECTS) S1</t>
  </si>
  <si>
    <t>Note UE
ou VES 
ou VAE</t>
  </si>
  <si>
    <t>Semestre
conseillé</t>
  </si>
  <si>
    <t>S1 ou S2</t>
  </si>
  <si>
    <t>UE (coef 0 si vide, effacez l'UE si nécessaire en cas de mesures transitoires)</t>
  </si>
  <si>
    <t>Anglais (code ANG)</t>
  </si>
  <si>
    <t xml:space="preserve">UABT03 Mémoire (18 ECTS) </t>
  </si>
  <si>
    <t>LG03502A
L3 BTP</t>
  </si>
  <si>
    <t>S2 ou S3 ou S4</t>
  </si>
  <si>
    <t>MVA013 Bases scientifiques, Mathématiques (6 ECTS)</t>
  </si>
  <si>
    <t xml:space="preserve">BTP010 Technologie de chantier (6 ECTS) </t>
  </si>
  <si>
    <t xml:space="preserve">BTP005 Résistance des matériaux (6 ECTS) </t>
  </si>
  <si>
    <t xml:space="preserve">BTP001 Construction (6 ECTS) </t>
  </si>
  <si>
    <t>S1</t>
  </si>
  <si>
    <t>au dernier semestre de L3</t>
  </si>
  <si>
    <t>27 ECTS techniques
au choix</t>
  </si>
  <si>
    <t>21 ECTS techniques
au choix
de L3</t>
  </si>
  <si>
    <t>ECTS</t>
  </si>
  <si>
    <t>S2 et +</t>
  </si>
  <si>
    <t>S5 et +</t>
  </si>
  <si>
    <t>9 ECTS SHES BTP  au choix</t>
  </si>
  <si>
    <t>9 ECTS SHES Ei Cnam au choix</t>
  </si>
  <si>
    <t>BTP201 Projet de bâtiment (12 ECTS) S3</t>
  </si>
  <si>
    <t>BTP202 Projet de travaux publics (12 ECTS) S3</t>
  </si>
  <si>
    <t>12 ECTS BTP au choix</t>
  </si>
  <si>
    <t>S7 et +</t>
  </si>
  <si>
    <t>S2 ou S3</t>
  </si>
  <si>
    <t>S7 ou +</t>
  </si>
  <si>
    <t>ENG222 Probatoire BTP</t>
  </si>
  <si>
    <t>S8 ou +</t>
  </si>
  <si>
    <t>Test d'anglais niveau B2</t>
  </si>
  <si>
    <t>Mémoire d'ingénieur BTP et expérience pro</t>
  </si>
  <si>
    <t>Admission à l'Ei-Cnam et expérience pro</t>
  </si>
  <si>
    <t>Coef UE
L3</t>
  </si>
  <si>
    <t>Moyenne
(L3)</t>
  </si>
  <si>
    <t>LG03502A
CYC8301A</t>
  </si>
  <si>
    <t>Prérequis éventuels</t>
  </si>
  <si>
    <t>15 ECTS Tronc commun Ei Cnam</t>
  </si>
  <si>
    <t>Demande de titre professionnel au choix : 
selon choix des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</si>
</sst>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87D2-20E2-400C-928F-9BAA00B1FEF9}">
  <sheetPr>
    <pageSetUpPr fitToPage="1"/>
  </sheetPr>
  <dimension ref="A1:H134"/>
  <sheetViews>
    <sheetView tabSelected="1" workbookViewId="0">
      <selection activeCell="B2" sqref="B2:B6"/>
    </sheetView>
  </sheetViews>
  <sheetFormatPr baseColWidth="10" defaultRowHeight="14.35" x14ac:dyDescent="0.5"/>
  <cols>
    <col min="1" max="1" width="13.05859375" style="1" customWidth="1"/>
    <col min="2" max="2" width="13.76171875" style="1" customWidth="1"/>
    <col min="3" max="3" width="44.87890625" style="8" customWidth="1"/>
    <col min="4" max="4" width="4.87890625" style="1" customWidth="1"/>
    <col min="5" max="6" width="10.76171875" style="6" customWidth="1"/>
    <col min="7" max="7" width="10.76171875" style="1" customWidth="1"/>
    <col min="8" max="8" width="9" style="1" customWidth="1"/>
    <col min="9" max="16384" width="10.8203125" style="1"/>
  </cols>
  <sheetData>
    <row r="1" spans="1:8" s="2" customFormat="1" ht="42" customHeight="1" x14ac:dyDescent="0.5">
      <c r="A1" s="3" t="s">
        <v>11</v>
      </c>
      <c r="B1" s="3" t="s">
        <v>44</v>
      </c>
      <c r="C1" s="3" t="s">
        <v>13</v>
      </c>
      <c r="D1" s="3" t="s">
        <v>26</v>
      </c>
      <c r="E1" s="3" t="s">
        <v>10</v>
      </c>
      <c r="F1" s="3" t="str">
        <f>SUM(F2:F47)&amp;" ECTS ING acquis"</f>
        <v>0 ECTS ING acquis</v>
      </c>
      <c r="G1" s="3" t="s">
        <v>42</v>
      </c>
      <c r="H1" s="3" t="s">
        <v>43</v>
      </c>
    </row>
    <row r="2" spans="1:8" ht="14.35" customHeight="1" x14ac:dyDescent="0.5">
      <c r="A2" s="41" t="s">
        <v>22</v>
      </c>
      <c r="B2" s="44" t="s">
        <v>45</v>
      </c>
      <c r="C2" s="14" t="s">
        <v>21</v>
      </c>
      <c r="D2" s="25">
        <v>0</v>
      </c>
      <c r="E2" s="37"/>
      <c r="F2" s="15"/>
      <c r="G2" s="25">
        <v>0</v>
      </c>
      <c r="H2" s="69">
        <f>SUMPRODUCT(E7:E20,G7:G20)/SUM(G7:G20)</f>
        <v>0</v>
      </c>
    </row>
    <row r="3" spans="1:8" x14ac:dyDescent="0.5">
      <c r="A3" s="42"/>
      <c r="B3" s="45"/>
      <c r="C3" s="14" t="s">
        <v>20</v>
      </c>
      <c r="D3" s="25">
        <v>0</v>
      </c>
      <c r="E3" s="37"/>
      <c r="F3" s="15"/>
      <c r="G3" s="25">
        <v>0</v>
      </c>
      <c r="H3" s="70"/>
    </row>
    <row r="4" spans="1:8" x14ac:dyDescent="0.5">
      <c r="A4" s="42"/>
      <c r="B4" s="45"/>
      <c r="C4" s="14" t="s">
        <v>0</v>
      </c>
      <c r="D4" s="25">
        <v>0</v>
      </c>
      <c r="E4" s="37"/>
      <c r="F4" s="15"/>
      <c r="G4" s="25">
        <v>0</v>
      </c>
      <c r="H4" s="70"/>
    </row>
    <row r="5" spans="1:8" x14ac:dyDescent="0.5">
      <c r="A5" s="42"/>
      <c r="B5" s="45"/>
      <c r="C5" s="14" t="s">
        <v>19</v>
      </c>
      <c r="D5" s="25">
        <v>0</v>
      </c>
      <c r="E5" s="37"/>
      <c r="F5" s="15"/>
      <c r="G5" s="25">
        <v>0</v>
      </c>
      <c r="H5" s="70"/>
    </row>
    <row r="6" spans="1:8" x14ac:dyDescent="0.5">
      <c r="A6" s="43"/>
      <c r="B6" s="46"/>
      <c r="C6" s="14" t="s">
        <v>18</v>
      </c>
      <c r="D6" s="25">
        <v>0</v>
      </c>
      <c r="E6" s="37"/>
      <c r="F6" s="15"/>
      <c r="G6" s="25">
        <v>0</v>
      </c>
      <c r="H6" s="70"/>
    </row>
    <row r="7" spans="1:8" ht="14.35" customHeight="1" x14ac:dyDescent="0.5">
      <c r="A7" s="52" t="s">
        <v>12</v>
      </c>
      <c r="B7" s="55" t="s">
        <v>46</v>
      </c>
      <c r="C7" s="10" t="s">
        <v>9</v>
      </c>
      <c r="D7" s="13">
        <v>3</v>
      </c>
      <c r="E7" s="37"/>
      <c r="F7" s="12">
        <f>+IF(OR(E7="VAE",E7="VES",E7&gt;=10),D7,0)</f>
        <v>0</v>
      </c>
      <c r="G7" s="12">
        <f t="shared" ref="G7:G19" si="0">+IF(OR(E7="VAE",E7="VES",C7=""),0,IF(D7=3,2,3))</f>
        <v>2</v>
      </c>
      <c r="H7" s="70"/>
    </row>
    <row r="8" spans="1:8" x14ac:dyDescent="0.5">
      <c r="A8" s="53"/>
      <c r="B8" s="56"/>
      <c r="C8" s="10" t="s">
        <v>5</v>
      </c>
      <c r="D8" s="13">
        <v>3</v>
      </c>
      <c r="E8" s="37"/>
      <c r="F8" s="12">
        <f t="shared" ref="F8:F47" si="1">+IF(OR(E8="VAE",E8="VES",E8&gt;=10),D8,0)</f>
        <v>0</v>
      </c>
      <c r="G8" s="12">
        <f t="shared" si="0"/>
        <v>2</v>
      </c>
      <c r="H8" s="70"/>
    </row>
    <row r="9" spans="1:8" x14ac:dyDescent="0.5">
      <c r="A9" s="53"/>
      <c r="B9" s="56"/>
      <c r="C9" s="10" t="s">
        <v>6</v>
      </c>
      <c r="D9" s="13">
        <v>3</v>
      </c>
      <c r="E9" s="37"/>
      <c r="F9" s="12">
        <f t="shared" si="1"/>
        <v>0</v>
      </c>
      <c r="G9" s="12">
        <f t="shared" si="0"/>
        <v>2</v>
      </c>
      <c r="H9" s="70"/>
    </row>
    <row r="10" spans="1:8" x14ac:dyDescent="0.5">
      <c r="A10" s="53"/>
      <c r="B10" s="56"/>
      <c r="C10" s="10" t="s">
        <v>7</v>
      </c>
      <c r="D10" s="13">
        <v>3</v>
      </c>
      <c r="E10" s="37"/>
      <c r="F10" s="12">
        <f t="shared" si="1"/>
        <v>0</v>
      </c>
      <c r="G10" s="12">
        <f t="shared" si="0"/>
        <v>2</v>
      </c>
      <c r="H10" s="70"/>
    </row>
    <row r="11" spans="1:8" x14ac:dyDescent="0.5">
      <c r="A11" s="54"/>
      <c r="B11" s="57"/>
      <c r="C11" s="10" t="s">
        <v>8</v>
      </c>
      <c r="D11" s="13">
        <v>3</v>
      </c>
      <c r="E11" s="37"/>
      <c r="F11" s="12">
        <f t="shared" si="1"/>
        <v>0</v>
      </c>
      <c r="G11" s="12">
        <f t="shared" si="0"/>
        <v>2</v>
      </c>
      <c r="H11" s="70"/>
    </row>
    <row r="12" spans="1:8" x14ac:dyDescent="0.5">
      <c r="A12" s="16" t="s">
        <v>17</v>
      </c>
      <c r="B12" s="19"/>
      <c r="C12" s="17" t="s">
        <v>14</v>
      </c>
      <c r="D12" s="26">
        <v>6</v>
      </c>
      <c r="E12" s="37"/>
      <c r="F12" s="18">
        <f t="shared" si="1"/>
        <v>0</v>
      </c>
      <c r="G12" s="18">
        <f t="shared" si="0"/>
        <v>3</v>
      </c>
      <c r="H12" s="70"/>
    </row>
    <row r="13" spans="1:8" ht="14.35" customHeight="1" x14ac:dyDescent="0.5">
      <c r="A13" s="47" t="s">
        <v>17</v>
      </c>
      <c r="B13" s="47" t="s">
        <v>25</v>
      </c>
      <c r="C13" s="36"/>
      <c r="D13" s="37"/>
      <c r="E13" s="37"/>
      <c r="F13" s="20">
        <f t="shared" si="1"/>
        <v>0</v>
      </c>
      <c r="G13" s="20">
        <f t="shared" si="0"/>
        <v>0</v>
      </c>
      <c r="H13" s="70"/>
    </row>
    <row r="14" spans="1:8" x14ac:dyDescent="0.5">
      <c r="A14" s="48"/>
      <c r="B14" s="48"/>
      <c r="C14" s="36"/>
      <c r="D14" s="37"/>
      <c r="E14" s="37"/>
      <c r="F14" s="20">
        <f t="shared" si="1"/>
        <v>0</v>
      </c>
      <c r="G14" s="20">
        <f t="shared" si="0"/>
        <v>0</v>
      </c>
      <c r="H14" s="70"/>
    </row>
    <row r="15" spans="1:8" x14ac:dyDescent="0.5">
      <c r="A15" s="48"/>
      <c r="B15" s="48"/>
      <c r="C15" s="36"/>
      <c r="D15" s="37"/>
      <c r="E15" s="37"/>
      <c r="F15" s="20">
        <f t="shared" si="1"/>
        <v>0</v>
      </c>
      <c r="G15" s="20">
        <f t="shared" si="0"/>
        <v>0</v>
      </c>
      <c r="H15" s="70"/>
    </row>
    <row r="16" spans="1:8" x14ac:dyDescent="0.5">
      <c r="A16" s="48"/>
      <c r="B16" s="48"/>
      <c r="C16" s="36"/>
      <c r="D16" s="37"/>
      <c r="E16" s="37"/>
      <c r="F16" s="20">
        <f t="shared" si="1"/>
        <v>0</v>
      </c>
      <c r="G16" s="20">
        <f t="shared" si="0"/>
        <v>0</v>
      </c>
      <c r="H16" s="70"/>
    </row>
    <row r="17" spans="1:8" x14ac:dyDescent="0.5">
      <c r="A17" s="48"/>
      <c r="B17" s="48"/>
      <c r="C17" s="36"/>
      <c r="D17" s="37"/>
      <c r="E17" s="37"/>
      <c r="F17" s="20">
        <f t="shared" si="1"/>
        <v>0</v>
      </c>
      <c r="G17" s="20">
        <f t="shared" si="0"/>
        <v>0</v>
      </c>
      <c r="H17" s="70"/>
    </row>
    <row r="18" spans="1:8" x14ac:dyDescent="0.5">
      <c r="A18" s="48"/>
      <c r="B18" s="48"/>
      <c r="C18" s="36"/>
      <c r="D18" s="37"/>
      <c r="E18" s="37"/>
      <c r="F18" s="20">
        <f t="shared" si="1"/>
        <v>0</v>
      </c>
      <c r="G18" s="20">
        <f t="shared" si="0"/>
        <v>0</v>
      </c>
      <c r="H18" s="70"/>
    </row>
    <row r="19" spans="1:8" x14ac:dyDescent="0.5">
      <c r="A19" s="49"/>
      <c r="B19" s="49"/>
      <c r="C19" s="36"/>
      <c r="D19" s="37"/>
      <c r="E19" s="37"/>
      <c r="F19" s="20">
        <f t="shared" si="1"/>
        <v>0</v>
      </c>
      <c r="G19" s="20">
        <f t="shared" si="0"/>
        <v>0</v>
      </c>
      <c r="H19" s="70"/>
    </row>
    <row r="20" spans="1:8" s="7" customFormat="1" ht="37.700000000000003" customHeight="1" x14ac:dyDescent="0.5">
      <c r="A20" s="5" t="s">
        <v>23</v>
      </c>
      <c r="B20" s="35" t="s">
        <v>16</v>
      </c>
      <c r="C20" s="9" t="s">
        <v>15</v>
      </c>
      <c r="D20" s="27">
        <v>18</v>
      </c>
      <c r="E20" s="37"/>
      <c r="F20" s="35">
        <f t="shared" si="1"/>
        <v>0</v>
      </c>
      <c r="G20" s="35">
        <v>5</v>
      </c>
      <c r="H20" s="71"/>
    </row>
    <row r="21" spans="1:8" x14ac:dyDescent="0.5">
      <c r="A21" s="23" t="s">
        <v>35</v>
      </c>
      <c r="B21" s="24"/>
      <c r="C21" s="21" t="s">
        <v>41</v>
      </c>
      <c r="D21" s="23">
        <v>0</v>
      </c>
      <c r="E21" s="37"/>
      <c r="F21" s="23">
        <f>+IF(OR(E21="VAE",E21="VES",E21&gt;=10),D21,0)</f>
        <v>0</v>
      </c>
    </row>
    <row r="22" spans="1:8" x14ac:dyDescent="0.5">
      <c r="A22" s="50" t="s">
        <v>27</v>
      </c>
      <c r="B22" s="39" t="s">
        <v>24</v>
      </c>
      <c r="C22" s="36"/>
      <c r="D22" s="37"/>
      <c r="E22" s="37"/>
      <c r="F22" s="4">
        <f t="shared" si="1"/>
        <v>0</v>
      </c>
      <c r="G22" s="39">
        <f>SUM(F22:F30)</f>
        <v>0</v>
      </c>
    </row>
    <row r="23" spans="1:8" x14ac:dyDescent="0.5">
      <c r="A23" s="51"/>
      <c r="B23" s="40"/>
      <c r="C23" s="36"/>
      <c r="D23" s="37"/>
      <c r="E23" s="37"/>
      <c r="F23" s="4">
        <f t="shared" si="1"/>
        <v>0</v>
      </c>
      <c r="G23" s="40"/>
    </row>
    <row r="24" spans="1:8" x14ac:dyDescent="0.5">
      <c r="A24" s="51"/>
      <c r="B24" s="40"/>
      <c r="C24" s="36"/>
      <c r="D24" s="37"/>
      <c r="E24" s="37"/>
      <c r="F24" s="4">
        <f t="shared" si="1"/>
        <v>0</v>
      </c>
      <c r="G24" s="40"/>
    </row>
    <row r="25" spans="1:8" x14ac:dyDescent="0.5">
      <c r="A25" s="51"/>
      <c r="B25" s="40"/>
      <c r="C25" s="36"/>
      <c r="D25" s="37"/>
      <c r="E25" s="37"/>
      <c r="F25" s="4">
        <f t="shared" si="1"/>
        <v>0</v>
      </c>
      <c r="G25" s="40"/>
    </row>
    <row r="26" spans="1:8" x14ac:dyDescent="0.5">
      <c r="A26" s="51"/>
      <c r="B26" s="40"/>
      <c r="C26" s="36"/>
      <c r="D26" s="37"/>
      <c r="E26" s="37"/>
      <c r="F26" s="4">
        <f t="shared" si="1"/>
        <v>0</v>
      </c>
      <c r="G26" s="40"/>
    </row>
    <row r="27" spans="1:8" x14ac:dyDescent="0.5">
      <c r="A27" s="51"/>
      <c r="B27" s="40"/>
      <c r="C27" s="36"/>
      <c r="D27" s="37"/>
      <c r="E27" s="37"/>
      <c r="F27" s="4">
        <f t="shared" si="1"/>
        <v>0</v>
      </c>
      <c r="G27" s="40"/>
    </row>
    <row r="28" spans="1:8" x14ac:dyDescent="0.5">
      <c r="A28" s="51"/>
      <c r="B28" s="40"/>
      <c r="C28" s="36"/>
      <c r="D28" s="37"/>
      <c r="E28" s="37"/>
      <c r="F28" s="4">
        <f t="shared" si="1"/>
        <v>0</v>
      </c>
      <c r="G28" s="40"/>
    </row>
    <row r="29" spans="1:8" x14ac:dyDescent="0.5">
      <c r="A29" s="51"/>
      <c r="B29" s="40"/>
      <c r="C29" s="36"/>
      <c r="D29" s="37"/>
      <c r="E29" s="37"/>
      <c r="F29" s="4">
        <f t="shared" si="1"/>
        <v>0</v>
      </c>
      <c r="G29" s="40"/>
    </row>
    <row r="30" spans="1:8" x14ac:dyDescent="0.5">
      <c r="A30" s="51"/>
      <c r="B30" s="40"/>
      <c r="C30" s="36"/>
      <c r="D30" s="37"/>
      <c r="E30" s="37"/>
      <c r="F30" s="4">
        <f t="shared" si="1"/>
        <v>0</v>
      </c>
      <c r="G30" s="40"/>
    </row>
    <row r="31" spans="1:8" x14ac:dyDescent="0.5">
      <c r="A31" s="52" t="s">
        <v>28</v>
      </c>
      <c r="B31" s="58" t="s">
        <v>29</v>
      </c>
      <c r="C31" s="10" t="s">
        <v>1</v>
      </c>
      <c r="D31" s="11">
        <v>3</v>
      </c>
      <c r="E31" s="37"/>
      <c r="F31" s="12">
        <f t="shared" si="1"/>
        <v>0</v>
      </c>
      <c r="G31" s="58">
        <f>SUM(F31:F33)</f>
        <v>0</v>
      </c>
    </row>
    <row r="32" spans="1:8" x14ac:dyDescent="0.5">
      <c r="A32" s="53"/>
      <c r="B32" s="59"/>
      <c r="C32" s="10" t="s">
        <v>2</v>
      </c>
      <c r="D32" s="11">
        <v>3</v>
      </c>
      <c r="E32" s="37"/>
      <c r="F32" s="12">
        <f t="shared" si="1"/>
        <v>0</v>
      </c>
      <c r="G32" s="59"/>
    </row>
    <row r="33" spans="1:7" x14ac:dyDescent="0.5">
      <c r="A33" s="54"/>
      <c r="B33" s="60"/>
      <c r="C33" s="10" t="s">
        <v>3</v>
      </c>
      <c r="D33" s="11">
        <v>3</v>
      </c>
      <c r="E33" s="37"/>
      <c r="F33" s="12">
        <f t="shared" si="1"/>
        <v>0</v>
      </c>
      <c r="G33" s="60"/>
    </row>
    <row r="34" spans="1:7" x14ac:dyDescent="0.5">
      <c r="A34" s="63" t="s">
        <v>34</v>
      </c>
      <c r="B34" s="66" t="s">
        <v>30</v>
      </c>
      <c r="C34" s="36"/>
      <c r="D34" s="37"/>
      <c r="E34" s="37"/>
      <c r="F34" s="28">
        <f t="shared" si="1"/>
        <v>0</v>
      </c>
      <c r="G34" s="66">
        <f>SUM(F34:F36)</f>
        <v>0</v>
      </c>
    </row>
    <row r="35" spans="1:7" x14ac:dyDescent="0.5">
      <c r="A35" s="64"/>
      <c r="B35" s="67"/>
      <c r="C35" s="36"/>
      <c r="D35" s="37"/>
      <c r="E35" s="37"/>
      <c r="F35" s="28">
        <f t="shared" si="1"/>
        <v>0</v>
      </c>
      <c r="G35" s="67"/>
    </row>
    <row r="36" spans="1:7" x14ac:dyDescent="0.5">
      <c r="A36" s="65"/>
      <c r="B36" s="68"/>
      <c r="C36" s="36"/>
      <c r="D36" s="37"/>
      <c r="E36" s="37"/>
      <c r="F36" s="28">
        <f t="shared" si="1"/>
        <v>0</v>
      </c>
      <c r="G36" s="68"/>
    </row>
    <row r="37" spans="1:7" ht="30.45" customHeight="1" x14ac:dyDescent="0.5">
      <c r="A37" s="23"/>
      <c r="B37" s="24"/>
      <c r="C37" s="38" t="s">
        <v>47</v>
      </c>
      <c r="D37" s="24"/>
      <c r="E37" s="24"/>
      <c r="F37" s="24"/>
      <c r="G37" s="24"/>
    </row>
    <row r="38" spans="1:7" x14ac:dyDescent="0.5">
      <c r="A38" s="61" t="s">
        <v>34</v>
      </c>
      <c r="B38" s="62" t="s">
        <v>33</v>
      </c>
      <c r="C38" s="29" t="s">
        <v>31</v>
      </c>
      <c r="D38" s="31">
        <v>12</v>
      </c>
      <c r="E38" s="37"/>
      <c r="F38" s="30">
        <f t="shared" ref="F38:F44" si="2">+IF(OR(E38="VAE",E38="VES",E38&gt;=10),D38,0)</f>
        <v>0</v>
      </c>
      <c r="G38" s="62">
        <f>SUM(F38:F44)</f>
        <v>0</v>
      </c>
    </row>
    <row r="39" spans="1:7" x14ac:dyDescent="0.5">
      <c r="A39" s="61"/>
      <c r="B39" s="62"/>
      <c r="C39" s="29" t="s">
        <v>32</v>
      </c>
      <c r="D39" s="31">
        <v>12</v>
      </c>
      <c r="E39" s="37"/>
      <c r="F39" s="30">
        <f t="shared" si="2"/>
        <v>0</v>
      </c>
      <c r="G39" s="62"/>
    </row>
    <row r="40" spans="1:7" x14ac:dyDescent="0.5">
      <c r="A40" s="61"/>
      <c r="B40" s="62"/>
      <c r="C40" s="29" t="s">
        <v>4</v>
      </c>
      <c r="D40" s="31">
        <v>12</v>
      </c>
      <c r="E40" s="37"/>
      <c r="F40" s="30">
        <f t="shared" si="2"/>
        <v>0</v>
      </c>
      <c r="G40" s="62"/>
    </row>
    <row r="41" spans="1:7" x14ac:dyDescent="0.5">
      <c r="A41" s="61"/>
      <c r="B41" s="62"/>
      <c r="C41" s="36"/>
      <c r="D41" s="37"/>
      <c r="E41" s="37"/>
      <c r="F41" s="31">
        <f t="shared" si="2"/>
        <v>0</v>
      </c>
      <c r="G41" s="62"/>
    </row>
    <row r="42" spans="1:7" x14ac:dyDescent="0.5">
      <c r="A42" s="61"/>
      <c r="B42" s="62"/>
      <c r="C42" s="36"/>
      <c r="D42" s="37"/>
      <c r="E42" s="37"/>
      <c r="F42" s="31">
        <f t="shared" si="2"/>
        <v>0</v>
      </c>
      <c r="G42" s="62"/>
    </row>
    <row r="43" spans="1:7" x14ac:dyDescent="0.5">
      <c r="A43" s="61"/>
      <c r="B43" s="62"/>
      <c r="C43" s="36"/>
      <c r="D43" s="37"/>
      <c r="E43" s="37"/>
      <c r="F43" s="31">
        <f t="shared" si="2"/>
        <v>0</v>
      </c>
      <c r="G43" s="62"/>
    </row>
    <row r="44" spans="1:7" x14ac:dyDescent="0.5">
      <c r="A44" s="61"/>
      <c r="B44" s="62"/>
      <c r="C44" s="36"/>
      <c r="D44" s="37"/>
      <c r="E44" s="37"/>
      <c r="F44" s="31">
        <f t="shared" si="2"/>
        <v>0</v>
      </c>
      <c r="G44" s="62"/>
    </row>
    <row r="45" spans="1:7" x14ac:dyDescent="0.5">
      <c r="A45" s="23" t="s">
        <v>36</v>
      </c>
      <c r="B45" s="24"/>
      <c r="C45" s="21" t="s">
        <v>37</v>
      </c>
      <c r="D45" s="23">
        <v>6</v>
      </c>
      <c r="E45" s="37"/>
      <c r="F45" s="22">
        <f t="shared" si="1"/>
        <v>0</v>
      </c>
      <c r="G45" s="23">
        <f>F45</f>
        <v>0</v>
      </c>
    </row>
    <row r="46" spans="1:7" x14ac:dyDescent="0.5">
      <c r="A46" s="23" t="s">
        <v>38</v>
      </c>
      <c r="B46" s="24"/>
      <c r="C46" s="21" t="s">
        <v>40</v>
      </c>
      <c r="D46" s="23">
        <f>42+15</f>
        <v>57</v>
      </c>
      <c r="E46" s="37"/>
      <c r="F46" s="22">
        <f t="shared" si="1"/>
        <v>0</v>
      </c>
      <c r="G46" s="23">
        <f>F46</f>
        <v>0</v>
      </c>
    </row>
    <row r="47" spans="1:7" x14ac:dyDescent="0.5">
      <c r="A47" s="32"/>
      <c r="B47" s="34"/>
      <c r="C47" s="33" t="s">
        <v>39</v>
      </c>
      <c r="D47" s="32">
        <v>0</v>
      </c>
      <c r="E47" s="37"/>
      <c r="F47" s="27">
        <f t="shared" si="1"/>
        <v>0</v>
      </c>
      <c r="G47" s="32"/>
    </row>
    <row r="130" spans="5:7" x14ac:dyDescent="0.5">
      <c r="E130" s="7"/>
      <c r="F130" s="7"/>
      <c r="G130" s="2"/>
    </row>
    <row r="131" spans="5:7" x14ac:dyDescent="0.5">
      <c r="E131" s="7"/>
      <c r="F131" s="7"/>
      <c r="G131" s="2"/>
    </row>
    <row r="132" spans="5:7" x14ac:dyDescent="0.5">
      <c r="E132" s="7"/>
      <c r="F132" s="7"/>
      <c r="G132" s="2"/>
    </row>
    <row r="133" spans="5:7" x14ac:dyDescent="0.5">
      <c r="E133" s="7"/>
      <c r="F133" s="7"/>
      <c r="G133" s="2"/>
    </row>
    <row r="134" spans="5:7" x14ac:dyDescent="0.5">
      <c r="E134" s="7"/>
      <c r="F134" s="7"/>
      <c r="G134" s="2"/>
    </row>
  </sheetData>
  <mergeCells count="19">
    <mergeCell ref="H2:H20"/>
    <mergeCell ref="G22:G30"/>
    <mergeCell ref="G31:G33"/>
    <mergeCell ref="G38:G44"/>
    <mergeCell ref="G34:G36"/>
    <mergeCell ref="A31:A33"/>
    <mergeCell ref="B31:B33"/>
    <mergeCell ref="A38:A44"/>
    <mergeCell ref="B38:B44"/>
    <mergeCell ref="A34:A36"/>
    <mergeCell ref="B34:B36"/>
    <mergeCell ref="A2:A6"/>
    <mergeCell ref="B2:B6"/>
    <mergeCell ref="A13:A19"/>
    <mergeCell ref="B13:B19"/>
    <mergeCell ref="A22:A30"/>
    <mergeCell ref="A7:A11"/>
    <mergeCell ref="B7:B11"/>
    <mergeCell ref="B22:B3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L3 + ING BTP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JSV</dc:creator>
  <cp:lastModifiedBy>JSV</cp:lastModifiedBy>
  <cp:lastPrinted>2019-05-08T08:20:08Z</cp:lastPrinted>
  <dcterms:created xsi:type="dcterms:W3CDTF">2019-05-05T06:37:54Z</dcterms:created>
  <dcterms:modified xsi:type="dcterms:W3CDTF">2019-05-09T06:39:06Z</dcterms:modified>
</cp:coreProperties>
</file>